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9" i="13" l="1"/>
  <c r="F50" i="13" l="1"/>
  <c r="F51" i="13" s="1"/>
  <c r="F52" i="13" l="1"/>
  <c r="F53" i="13" l="1"/>
  <c r="F54" i="13" l="1"/>
  <c r="F5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<sst xmlns="http://schemas.openxmlformats.org/spreadsheetml/2006/main" count="6391" uniqueCount="863">
  <si>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</si>
  <si>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</si>
  <si>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</si>
  <si>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</si>
  <si>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</si>
  <si>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</si>
  <si>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</si>
  <si>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</si>
  <si>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</si>
  <si>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</si>
  <si>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</si>
  <si>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</si>
  <si>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</si>
  <si>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</si>
  <si>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</si>
  <si>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</si>
  <si>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</si>
  <si>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</si>
  <si>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</si>
  <si>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</si>
  <si>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</si>
  <si>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</si>
  <si>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</si>
  <si>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</si>
  <si>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</si>
  <si>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</si>
  <si>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</si>
  <si>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</si>
  <si>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</si>
  <si>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</si>
  <si>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</si>
  <si>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</si>
  <si>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</si>
  <si>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</si>
  <si>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</si>
  <si>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</si>
  <si>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</si>
  <si>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</si>
  <si>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</si>
  <si>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</si>
  <si>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</si>
  <si>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</si>
  <si>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</si>
  <si>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</si>
  <si>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</si>
  <si>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</si>
  <si>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</si>
  <si>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</si>
  <si>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</si>
  <si>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</si>
  <si>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</si>
  <si>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</si>
  <si>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</si>
  <si>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</si>
  <si>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</si>
  <si>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</si>
  <si>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</si>
  <si>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</si>
  <si>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</si>
  <si>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</si>
  <si>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</si>
  <si>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</si>
  <si>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</si>
  <si>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</si>
  <si>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</si>
  <si>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</si>
  <si>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</si>
  <si>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</si>
  <si>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</si>
  <si>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</si>
  <si>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</si>
  <si>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</si>
  <si>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</si>
  <si>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</si>
  <si>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</si>
  <si>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</si>
  <si>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</si>
  <si>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</si>
  <si>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</si>
  <si>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</si>
  <si>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</si>
  <si>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</si>
  <si>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</si>
  <si>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</si>
  <si>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</si>
  <si>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</si>
  <si>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</si>
  <si>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</si>
  <si>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</si>
  <si>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</si>
  <si>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</si>
  <si>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</si>
  <si>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</si>
  <si>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</si>
  <si>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</si>
  <si>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</si>
  <si>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</si>
  <si>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</si>
  <si>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</si>
  <si>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</si>
  <si>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</si>
  <si>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</si>
  <si>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</si>
  <si>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</si>
  <si>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</si>
  <si>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</si>
  <si>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</si>
  <si>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</si>
  <si>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</si>
  <si>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</si>
  <si>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</si>
  <si>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</si>
  <si>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</si>
  <si>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</si>
  <si>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</si>
  <si>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</si>
  <si>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</si>
  <si>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</si>
  <si>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</si>
  <si>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</si>
  <si>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</si>
  <si>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</si>
  <si>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</si>
  <si>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</si>
  <si>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</si>
  <si>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</si>
  <si>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</si>
  <si>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</si>
  <si>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</si>
  <si>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</si>
  <si>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</si>
  <si>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</si>
  <si>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</si>
  <si>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</si>
  <si>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</si>
  <si>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</si>
  <si>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</si>
  <si>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</si>
  <si>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</si>
  <si>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</si>
  <si>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</si>
  <si>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</si>
  <si>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</si>
  <si>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</si>
  <si>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</si>
  <si>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</si>
  <si>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</si>
  <si>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</si>
  <si>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</si>
  <si>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</si>
  <si>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</si>
  <si>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</si>
  <si>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</si>
  <si>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</si>
  <si>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</si>
  <si>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</si>
  <si>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</si>
  <si>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</si>
  <si>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</si>
  <si>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</si>
  <si>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</si>
  <si>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</si>
  <si>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</si>
  <si>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</si>
  <si>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</si>
  <si>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</si>
  <si>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</si>
  <si>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</si>
  <si>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</si>
  <si>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</si>
  <si>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</si>
  <si>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</si>
  <si>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</si>
  <si>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</si>
  <si>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</si>
  <si>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</si>
  <si>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</si>
  <si>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</si>
  <si>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</si>
  <si>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</si>
  <si>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</si>
  <si>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</si>
  <si>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</si>
  <si>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</si>
  <si>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</si>
  <si>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</si>
  <si>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</si>
  <si>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</si>
  <si>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</si>
  <si>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</si>
  <si>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</si>
  <si>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</si>
  <si>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</si>
  <si>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</si>
  <si>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</si>
  <si>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</si>
  <si>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</si>
  <si>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</si>
  <si>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</si>
  <si>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</si>
  <si>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</si>
  <si>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</si>
  <si>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</si>
  <si>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</si>
  <si>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</si>
  <si>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</si>
  <si>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</si>
  <si>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</si>
  <si>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</si>
  <si>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</si>
  <si>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</si>
  <si>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</si>
  <si>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</si>
  <si>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</si>
  <si>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</si>
  <si>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</si>
  <si>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</si>
  <si>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</si>
  <si>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</si>
  <si>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</si>
  <si>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</si>
  <si>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</si>
  <si>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</si>
  <si>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</si>
  <si>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</si>
  <si>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</si>
  <si>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</si>
  <si>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</si>
  <si>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</si>
  <si>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</si>
  <si>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</si>
  <si>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</si>
  <si>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</si>
  <si>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</si>
  <si>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</si>
  <si>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</si>
  <si>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</si>
  <si>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</si>
  <si>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</si>
  <si>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</si>
  <si>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</si>
  <si>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</si>
  <si>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</si>
  <si>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</si>
  <si>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</si>
  <si>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</si>
  <si>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</si>
  <si>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</si>
  <si>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</si>
  <si>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</si>
  <si>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</si>
  <si>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</si>
  <si>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</si>
  <si>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</si>
  <si>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</si>
  <si>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</si>
  <si>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</si>
  <si>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</si>
  <si>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</si>
  <si>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</si>
  <si>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</si>
  <si>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</si>
  <si>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</si>
  <si>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</si>
  <si>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</si>
  <si>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</si>
  <si>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</si>
  <si>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</si>
  <si>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</si>
  <si>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</si>
  <si>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</si>
  <si>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</si>
  <si>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</si>
  <si>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</si>
  <si>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</si>
  <si>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</si>
  <si>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</si>
  <si>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</si>
  <si>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</si>
  <si>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</si>
  <si>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</si>
  <si>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</si>
  <si>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</si>
  <si>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</si>
  <si>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</si>
  <si>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</si>
  <si>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</si>
  <si>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</si>
  <si>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</si>
  <si>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</si>
  <si>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</si>
  <si>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</si>
  <si>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</si>
  <si>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</si>
  <si>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</si>
  <si>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</si>
  <si>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</si>
  <si>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</si>
  <si>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</si>
  <si>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</si>
  <si>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</si>
  <si>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</si>
  <si>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</si>
  <si>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</si>
  <si>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</si>
  <si>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</si>
  <si>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</si>
  <si>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</si>
  <si>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</si>
  <si>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</si>
  <si>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</si>
  <si>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</si>
  <si>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</si>
  <si>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</si>
  <si>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</si>
  <si>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</si>
  <si>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</si>
  <si>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</si>
  <si>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</si>
  <si>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</si>
  <si>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</si>
  <si>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</si>
  <si>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</si>
  <si>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</si>
  <si>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</si>
  <si>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</si>
  <si>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</si>
  <si>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</si>
  <si>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</si>
  <si>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</si>
  <si>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</si>
  <si>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</si>
  <si>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</si>
  <si>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</si>
  <si>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</si>
  <si>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</si>
  <si>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</si>
  <si>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</si>
  <si>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</si>
  <si>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</si>
  <si>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</si>
  <si>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</si>
  <si>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</si>
  <si>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</si>
  <si>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</si>
  <si>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</si>
  <si>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</si>
  <si>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</si>
  <si>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</si>
  <si>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</si>
  <si>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</si>
  <si>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</si>
  <si>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</si>
  <si>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</si>
  <si>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</si>
  <si>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</si>
  <si>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</si>
  <si>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</si>
  <si>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</si>
  <si>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</si>
  <si>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</si>
  <si>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</si>
  <si>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</si>
  <si>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</si>
  <si>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</si>
  <si>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</si>
  <si>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</si>
  <si>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</si>
  <si>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</si>
  <si>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</si>
  <si>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</si>
  <si>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</si>
  <si>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</si>
  <si>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</si>
  <si>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</si>
  <si>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</si>
  <si>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</si>
  <si>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</si>
  <si>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</si>
  <si>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</si>
  <si>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</si>
  <si>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</si>
  <si>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</si>
  <si>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</si>
  <si>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</si>
  <si>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</si>
  <si>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</si>
  <si>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</si>
  <si>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</si>
  <si>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</si>
  <si>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</si>
  <si>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</si>
  <si>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</si>
  <si>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</si>
  <si>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</si>
  <si>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</si>
  <si>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</si>
  <si>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</si>
  <si>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</si>
  <si>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</si>
  <si>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</si>
  <si>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</si>
  <si>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</si>
  <si>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</si>
  <si>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</si>
  <si>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</si>
  <si>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</si>
  <si>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</si>
  <si>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</si>
  <si>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</si>
  <si>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</si>
  <si>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</si>
  <si>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</si>
  <si>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</si>
  <si>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</si>
  <si>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</si>
  <si>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</si>
  <si>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</si>
  <si>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</si>
  <si>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</si>
  <si>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</si>
  <si>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</si>
  <si>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</si>
  <si>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</si>
  <si>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</si>
  <si>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</si>
  <si>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</si>
  <si>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</si>
  <si>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</si>
  <si>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</si>
  <si>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</si>
  <si>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</si>
  <si>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</si>
  <si>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</si>
  <si>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</si>
  <si>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</si>
  <si>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</si>
  <si>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</si>
  <si>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</si>
  <si>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</si>
  <si>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</si>
  <si>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</si>
  <si>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</si>
  <si>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</si>
  <si>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</si>
  <si>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</si>
  <si>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</si>
  <si>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</si>
  <si>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</si>
  <si>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</si>
  <si>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</si>
  <si>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</si>
  <si>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</si>
  <si>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</si>
  <si>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</si>
  <si>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</si>
  <si>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</si>
  <si>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</si>
  <si>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</si>
  <si>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</si>
  <si>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</si>
  <si>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</si>
  <si>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</si>
  <si>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</si>
  <si>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</si>
  <si>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</si>
  <si>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</si>
  <si>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</si>
  <si>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</si>
  <si>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</si>
  <si>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</si>
  <si>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</si>
  <si>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</si>
  <si>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</si>
  <si>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</si>
  <si>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</si>
  <si>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</si>
  <si>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</si>
  <si>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</si>
  <si>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</si>
  <si>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</si>
  <si>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</si>
  <si>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</si>
  <si>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</si>
  <si>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</si>
  <si>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</si>
  <si>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</si>
  <si>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</si>
  <si>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</si>
  <si>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</si>
  <si>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</si>
  <si>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</si>
  <si>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</si>
  <si>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</si>
  <si>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</si>
  <si>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</si>
  <si>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</si>
  <si>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</si>
  <si>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</si>
  <si>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</si>
  <si>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</si>
  <si>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</si>
  <si>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</si>
  <si>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</si>
  <si>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</si>
  <si>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</si>
  <si>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</si>
  <si>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</si>
  <si>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</si>
  <si>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</si>
  <si>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</si>
  <si>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</si>
  <si>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</si>
  <si>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</si>
  <si>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</si>
  <si>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</si>
  <si>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</si>
  <si>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</si>
  <si>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</si>
  <si>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</si>
  <si>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</si>
  <si>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</si>
  <si>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</si>
  <si>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</si>
  <si>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</si>
  <si>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</si>
  <si>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</si>
  <si>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</si>
  <si>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</si>
  <si>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</si>
  <si>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</si>
  <si>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</si>
  <si>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</si>
  <si>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</si>
  <si>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</si>
  <si>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</si>
  <si>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</si>
  <si>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</si>
  <si>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</si>
  <si>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</si>
  <si>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</si>
  <si>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</si>
  <si>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</si>
  <si>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</si>
  <si>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</si>
  <si>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</si>
  <si>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</si>
  <si>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</si>
  <si>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</si>
  <si>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</si>
  <si>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</si>
  <si>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</si>
  <si>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</si>
  <si>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</si>
  <si>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</si>
  <si>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</si>
  <si>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</si>
  <si>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</si>
  <si>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</si>
  <si>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</si>
  <si>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</si>
  <si>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</si>
  <si>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</si>
  <si>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</si>
  <si>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</si>
  <si>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</si>
  <si>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</si>
  <si>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</si>
  <si>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</si>
  <si>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</si>
  <si>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</si>
  <si>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</si>
  <si>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</si>
  <si>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</si>
  <si>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</si>
  <si>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</si>
  <si>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</si>
  <si>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</si>
  <si>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</si>
  <si>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</si>
  <si>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</si>
  <si>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</si>
  <si>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</si>
  <si>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</si>
  <si>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</si>
  <si>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</si>
  <si>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</si>
  <si>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</si>
  <si>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</si>
  <si>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</si>
  <si>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</si>
  <si>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</si>
  <si>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</si>
  <si>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</si>
  <si>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</si>
  <si>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</si>
  <si>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</si>
  <si>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</si>
  <si>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</si>
  <si>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</si>
  <si>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</si>
  <si>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</si>
  <si>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</si>
  <si>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</si>
  <si>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</si>
  <si>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</si>
  <si>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</si>
  <si>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</si>
  <si>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</si>
  <si>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</si>
  <si>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</si>
  <si>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</si>
  <si>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</si>
  <si>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</si>
  <si>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</si>
  <si>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</si>
  <si>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</si>
  <si>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</si>
  <si>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</si>
  <si>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</si>
  <si>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</si>
  <si>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</si>
  <si>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</si>
  <si>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</si>
  <si>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</si>
  <si>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</si>
  <si>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</si>
  <si>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</si>
  <si>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</si>
  <si>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</si>
  <si>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</si>
  <si>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</si>
  <si>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</si>
  <si>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</si>
  <si>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</si>
  <si>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</si>
  <si>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</si>
  <si>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</si>
  <si>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</si>
  <si>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</si>
  <si>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</si>
  <si>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</si>
  <si>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</si>
  <si>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</si>
  <si>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</si>
  <si>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</si>
  <si>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</si>
  <si>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</si>
  <si>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</si>
  <si>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</si>
  <si>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</si>
  <si>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</si>
  <si>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</si>
  <si>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</si>
  <si>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</si>
  <si>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</si>
  <si>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</si>
  <si>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</si>
  <si>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</si>
  <si>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</si>
  <si>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</si>
  <si>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</si>
  <si>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</si>
  <si>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</si>
  <si>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</si>
  <si>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</si>
  <si>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</si>
  <si>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</si>
  <si>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</si>
  <si>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</si>
  <si>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</si>
  <si>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</si>
  <si>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</si>
  <si>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</si>
  <si>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</si>
  <si>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</si>
  <si>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</si>
  <si>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</si>
  <si>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</si>
  <si>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</si>
  <si>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</si>
  <si>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</si>
  <si>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</si>
  <si>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</si>
  <si>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</si>
  <si>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</si>
  <si>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</si>
  <si>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</si>
  <si>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</si>
  <si>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</si>
  <si>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</si>
  <si>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</si>
  <si>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</si>
  <si>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</si>
  <si>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</si>
  <si>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</si>
  <si>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</si>
  <si>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</si>
  <si>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</si>
  <si>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</si>
  <si>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</si>
  <si>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</si>
  <si>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</si>
  <si>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</si>
  <si>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</si>
  <si>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</si>
  <si>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</si>
  <si>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</si>
  <si>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</si>
  <si>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</si>
  <si>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</si>
  <si>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</si>
  <si>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</si>
  <si>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</si>
  <si>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</si>
  <si>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</si>
  <si>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</si>
  <si>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</si>
  <si>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</si>
  <si>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</si>
  <si>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</si>
  <si>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</si>
  <si>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</si>
  <si>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</si>
  <si>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</si>
  <si>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</si>
  <si>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</si>
  <si>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</si>
  <si>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</si>
  <si>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</si>
  <si>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</si>
  <si>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</si>
  <si>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</si>
  <si>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</si>
  <si>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</si>
  <si>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</si>
  <si>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</si>
  <si>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</si>
  <si>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</si>
  <si>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</si>
  <si>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</si>
  <si>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</si>
  <si>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</si>
  <si>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</si>
  <si>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</si>
  <si>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</si>
  <si>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</si>
  <si>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</si>
  <si>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</si>
  <si>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</si>
  <si>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</si>
  <si>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</si>
  <si>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</si>
  <si>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</si>
  <si>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</si>
  <si>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</si>
  <si>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</si>
  <si>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</si>
  <si>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</si>
  <si>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</si>
  <si>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</si>
  <si>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</si>
  <si>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</si>
  <si>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</si>
  <si>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</si>
  <si>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</si>
  <si>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</si>
  <si>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</si>
  <si>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</si>
  <si>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</si>
  <si>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</si>
  <si>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</si>
  <si>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</si>
  <si>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</si>
  <si>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</si>
  <si>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</si>
  <si>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</si>
  <si>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</si>
  <si>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</si>
  <si>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</si>
  <si>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</si>
  <si>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</si>
  <si>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</si>
  <si>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</si>
  <si>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</si>
  <si>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</si>
  <si>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</si>
  <si>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</si>
  <si>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</si>
  <si>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</si>
  <si>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</si>
  <si>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</si>
  <si>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</si>
  <si>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</si>
  <si>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</si>
  <si>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</si>
  <si>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</si>
  <si>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</si>
  <si>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</si>
  <si>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</si>
  <si>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</si>
  <si>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</si>
  <si>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</si>
  <si>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</si>
  <si>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</si>
  <si>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</si>
  <si>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</si>
  <si>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</si>
  <si>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</si>
  <si>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</si>
  <si>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აბულაძის ქუჩაზე არსებული წყალარინების ქსელის რეაბილიტაცია</t>
  </si>
  <si>
    <t>დემონტირებული ასფალტობეტონის საფარის ავტოთვითმცლელით გატანა 29 კმ</t>
  </si>
  <si>
    <t>3-1</t>
  </si>
  <si>
    <t>დამუშავებული გრუნტის გატანა ავტოთვითმცლელებით 29 კმ</t>
  </si>
  <si>
    <t>0-20 მმ;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</si>
  <si>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</si>
  <si>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</si>
  <si>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12-1</t>
  </si>
  <si>
    <t>13</t>
  </si>
  <si>
    <t>14</t>
  </si>
  <si>
    <t>14-1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</si>
  <si>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</si>
  <si>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</si>
  <si>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16</t>
  </si>
  <si>
    <t>17-1</t>
  </si>
  <si>
    <t>19</t>
  </si>
  <si>
    <t>შემაერთებელი გოფრირებული ქურო d=250 მმ</t>
  </si>
  <si>
    <t>23-2</t>
  </si>
  <si>
    <t>საპროექტო ტრანშეიდან ჩამდინარე წყლების გაყვანა კანალიზაციის გოფრირებული SN4 d150 მმ დროებითი მილით</t>
  </si>
  <si>
    <t>შემაერთებელი გოფრირებული ქურო d=150 მმ</t>
  </si>
  <si>
    <t>25-2</t>
  </si>
  <si>
    <t>ტრანშეის მოწყობის დროს არსებული კაბელების დამაგრება (საჭიროების შემთხვევაში)</t>
  </si>
  <si>
    <t>ტრანშეის მოწყობის დროს არსებული წყალსადენის მილის დამაგრება (საჭიროების შემთხვევაში)</t>
  </si>
  <si>
    <t>29</t>
  </si>
  <si>
    <t>30</t>
  </si>
  <si>
    <t>31</t>
  </si>
  <si>
    <t>მ²</t>
  </si>
  <si>
    <t>ასფალტის საფარის მოხსნა და დატვირთვა ავტოთვითმცლე- ლებზე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</si>
  <si>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</si>
  <si>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</si>
  <si>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</si>
  <si>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თხრილის შევსება ღორღით (0-40მმ) ფრაქცია, დატკეპვნით</t>
  </si>
  <si>
    <t>ჭის ქვეშ ქვიშა-ხრეშოვანი (ფრაქცია 0-56 მმ) ნარევის ბალიშის მოწყობა 10 სმ</t>
  </si>
  <si>
    <t>IV კატ. ჭის ქვაბულის კედლების და მიწის თხრილის გამაგრება ხის ფარებით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</si>
  <si>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</si>
  <si>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</si>
  <si>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</si>
  <si>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</si>
  <si>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მილის თავზე</t>
  </si>
  <si>
    <t>კანალიზაციის რ/ბ ანაკრები წრიული ჭის D=1.0 მ Hსრ.=2.4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</si>
  <si>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</si>
  <si>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</si>
  <si>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საპროექტო გოფრირებუი მილის d=250 მმ შეჭრა საპროექტო ჭაში</t>
  </si>
  <si>
    <t>საპროექტო გოფრირებუი მილის d=150 მმ შეჭრა საპროექტო ჭაში</t>
  </si>
  <si>
    <t>საპროექტო გოფრირებუი მილის d=250 მმ შეჭრა არსებულ ჭაში</t>
  </si>
  <si>
    <t>პოლიეთილენის გოფრირებული ქუროს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</si>
  <si>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</si>
  <si>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</si>
  <si>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</si>
  <si>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არსებული კანალიზაციის ბეტონის d 250 მმ მილის დემონტაჟი</t>
  </si>
  <si>
    <t>დემონტირებული ბეტონის მილის ნატეხების დატვირთვა ავტოთვითმცლელზე და გატანა სამშენებლო მოედნიდან ნაგავსაყრელზე 29 კმ-ზე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</si>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</sst>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="80" zoomScaleNormal="8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J52" sqref="J5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8"/>
    </row>
    <row r="5" spans="1:10" ht="16.5" thickBot="1" x14ac:dyDescent="0.4">
      <c r="A5" s="291"/>
      <c r="B5" s="294"/>
      <c r="C5" s="294"/>
      <c r="D5" s="294"/>
      <c r="E5" s="296"/>
      <c r="F5" s="293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9">
        <v>1</v>
      </c>
      <c r="B7" s="275" t="s">
        <v>837</v>
      </c>
      <c r="C7" s="39" t="s">
        <v>773</v>
      </c>
      <c r="D7" s="56">
        <v>10.1</v>
      </c>
      <c r="E7" s="286"/>
      <c r="F7" s="286">
        <f>D7*E7</f>
        <v>0</v>
      </c>
      <c r="G7" s="255" t="s">
        <v>805</v>
      </c>
    </row>
    <row r="8" spans="1:10" s="67" customFormat="1" x14ac:dyDescent="0.35">
      <c r="A8" s="253" t="s">
        <v>117</v>
      </c>
      <c r="B8" s="254" t="s">
        <v>811</v>
      </c>
      <c r="C8" s="70" t="s">
        <v>19</v>
      </c>
      <c r="D8" s="53">
        <v>20.2</v>
      </c>
      <c r="E8" s="192"/>
      <c r="F8" s="192">
        <f t="shared" ref="F8:F48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8" t="s">
        <v>838</v>
      </c>
      <c r="C9" s="84" t="s">
        <v>777</v>
      </c>
      <c r="D9" s="282">
        <v>101.00000000000001</v>
      </c>
      <c r="E9" s="192"/>
      <c r="F9" s="192">
        <f t="shared" si="0"/>
        <v>0</v>
      </c>
      <c r="G9" s="255" t="s">
        <v>805</v>
      </c>
    </row>
    <row r="10" spans="1:10" s="67" customFormat="1" x14ac:dyDescent="0.35">
      <c r="A10" s="82" t="s">
        <v>812</v>
      </c>
      <c r="B10" s="8" t="s">
        <v>90</v>
      </c>
      <c r="C10" s="84" t="s">
        <v>19</v>
      </c>
      <c r="D10" s="85">
        <v>6.0600000000000001E-2</v>
      </c>
      <c r="E10" s="192"/>
      <c r="F10" s="192">
        <f t="shared" si="0"/>
        <v>0</v>
      </c>
      <c r="G10" s="255" t="s">
        <v>804</v>
      </c>
    </row>
    <row r="11" spans="1:10" ht="16.5" x14ac:dyDescent="0.35">
      <c r="A11" s="82" t="s">
        <v>248</v>
      </c>
      <c r="B11" s="8" t="s">
        <v>839</v>
      </c>
      <c r="C11" s="84" t="s">
        <v>777</v>
      </c>
      <c r="D11" s="88">
        <v>101.00000000000001</v>
      </c>
      <c r="E11" s="192"/>
      <c r="F11" s="192">
        <f t="shared" si="0"/>
        <v>0</v>
      </c>
      <c r="G11" s="255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6.0600000000000001E-2</v>
      </c>
      <c r="E12" s="192"/>
      <c r="F12" s="192">
        <f t="shared" si="0"/>
        <v>0</v>
      </c>
      <c r="G12" s="255" t="s">
        <v>804</v>
      </c>
    </row>
    <row r="13" spans="1:10" ht="16.5" x14ac:dyDescent="0.35">
      <c r="A13" s="82" t="s">
        <v>119</v>
      </c>
      <c r="B13" s="252" t="s">
        <v>840</v>
      </c>
      <c r="C13" s="84" t="s">
        <v>773</v>
      </c>
      <c r="D13" s="283">
        <v>157.94999999999999</v>
      </c>
      <c r="E13" s="192"/>
      <c r="F13" s="192">
        <f t="shared" si="0"/>
        <v>0</v>
      </c>
      <c r="G13" s="255" t="s">
        <v>805</v>
      </c>
    </row>
    <row r="14" spans="1:10" x14ac:dyDescent="0.35">
      <c r="A14" s="82" t="s">
        <v>251</v>
      </c>
      <c r="B14" s="252" t="s">
        <v>813</v>
      </c>
      <c r="C14" s="84" t="s">
        <v>19</v>
      </c>
      <c r="D14" s="46">
        <v>308.0025</v>
      </c>
      <c r="E14" s="192"/>
      <c r="F14" s="192">
        <f>D14*E14</f>
        <v>0</v>
      </c>
      <c r="G14" s="255" t="s">
        <v>805</v>
      </c>
    </row>
    <row r="15" spans="1:10" s="67" customFormat="1" ht="16.5" x14ac:dyDescent="0.35">
      <c r="A15" s="82" t="s">
        <v>252</v>
      </c>
      <c r="B15" s="256" t="s">
        <v>814</v>
      </c>
      <c r="C15" s="84" t="s">
        <v>773</v>
      </c>
      <c r="D15" s="52">
        <v>30.497999999999998</v>
      </c>
      <c r="E15" s="192"/>
      <c r="F15" s="192">
        <f t="shared" si="0"/>
        <v>0</v>
      </c>
      <c r="G15" s="255" t="s">
        <v>805</v>
      </c>
    </row>
    <row r="16" spans="1:10" s="67" customFormat="1" ht="16.5" x14ac:dyDescent="0.35">
      <c r="A16" s="82" t="s">
        <v>260</v>
      </c>
      <c r="B16" s="256" t="s">
        <v>841</v>
      </c>
      <c r="C16" s="84" t="s">
        <v>773</v>
      </c>
      <c r="D16" s="52">
        <v>18.82</v>
      </c>
      <c r="E16" s="192"/>
      <c r="F16" s="192">
        <f t="shared" si="0"/>
        <v>0</v>
      </c>
      <c r="G16" s="255" t="s">
        <v>805</v>
      </c>
    </row>
    <row r="17" spans="1:218" ht="16.5" x14ac:dyDescent="0.35">
      <c r="A17" s="82" t="s">
        <v>261</v>
      </c>
      <c r="B17" s="256" t="s">
        <v>815</v>
      </c>
      <c r="C17" s="84" t="s">
        <v>773</v>
      </c>
      <c r="D17" s="283">
        <v>92.59</v>
      </c>
      <c r="E17" s="192"/>
      <c r="F17" s="192">
        <f t="shared" si="0"/>
        <v>0</v>
      </c>
      <c r="G17" s="255" t="s">
        <v>805</v>
      </c>
    </row>
    <row r="18" spans="1:218" ht="16.5" x14ac:dyDescent="0.35">
      <c r="A18" s="82" t="s">
        <v>155</v>
      </c>
      <c r="B18" s="8" t="s">
        <v>842</v>
      </c>
      <c r="C18" s="84" t="s">
        <v>773</v>
      </c>
      <c r="D18" s="52">
        <v>1.25</v>
      </c>
      <c r="E18" s="192"/>
      <c r="F18" s="192">
        <f t="shared" si="0"/>
        <v>0</v>
      </c>
      <c r="G18" s="255" t="s">
        <v>805</v>
      </c>
    </row>
    <row r="19" spans="1:218" s="67" customFormat="1" x14ac:dyDescent="0.35">
      <c r="A19" s="82" t="s">
        <v>305</v>
      </c>
      <c r="B19" s="8" t="s">
        <v>843</v>
      </c>
      <c r="C19" s="84" t="s">
        <v>836</v>
      </c>
      <c r="D19" s="283">
        <v>257.20000000000005</v>
      </c>
      <c r="E19" s="192"/>
      <c r="F19" s="192">
        <f t="shared" si="0"/>
        <v>0</v>
      </c>
      <c r="G19" s="255" t="s">
        <v>805</v>
      </c>
    </row>
    <row r="20" spans="1:218" x14ac:dyDescent="0.35">
      <c r="A20" s="82" t="s">
        <v>816</v>
      </c>
      <c r="B20" s="8" t="s">
        <v>844</v>
      </c>
      <c r="C20" s="51" t="s">
        <v>27</v>
      </c>
      <c r="D20" s="282">
        <v>48</v>
      </c>
      <c r="E20" s="192"/>
      <c r="F20" s="192">
        <f t="shared" si="0"/>
        <v>0</v>
      </c>
      <c r="G20" s="255" t="s">
        <v>805</v>
      </c>
    </row>
    <row r="21" spans="1:218" x14ac:dyDescent="0.35">
      <c r="A21" s="49" t="s">
        <v>817</v>
      </c>
      <c r="B21" s="8" t="s">
        <v>845</v>
      </c>
      <c r="C21" s="51" t="s">
        <v>27</v>
      </c>
      <c r="D21" s="56">
        <v>48.480000000000004</v>
      </c>
      <c r="E21" s="192"/>
      <c r="F21" s="192">
        <f t="shared" si="0"/>
        <v>0</v>
      </c>
      <c r="G21" s="255" t="s">
        <v>809</v>
      </c>
    </row>
    <row r="22" spans="1:218" x14ac:dyDescent="0.35">
      <c r="A22" s="49" t="s">
        <v>818</v>
      </c>
      <c r="B22" s="8" t="s">
        <v>846</v>
      </c>
      <c r="C22" s="51" t="s">
        <v>27</v>
      </c>
      <c r="D22" s="56">
        <v>48</v>
      </c>
      <c r="E22" s="192"/>
      <c r="F22" s="192">
        <f t="shared" si="0"/>
        <v>0</v>
      </c>
      <c r="G22" s="255" t="s">
        <v>805</v>
      </c>
    </row>
    <row r="23" spans="1:218" x14ac:dyDescent="0.35">
      <c r="A23" s="49" t="s">
        <v>819</v>
      </c>
      <c r="B23" s="258" t="s">
        <v>847</v>
      </c>
      <c r="C23" s="51" t="s">
        <v>27</v>
      </c>
      <c r="D23" s="282">
        <v>3</v>
      </c>
      <c r="E23" s="192"/>
      <c r="F23" s="192">
        <f t="shared" si="0"/>
        <v>0</v>
      </c>
      <c r="G23" s="255" t="s">
        <v>805</v>
      </c>
    </row>
    <row r="24" spans="1:218" s="67" customFormat="1" x14ac:dyDescent="0.35">
      <c r="A24" s="49" t="s">
        <v>820</v>
      </c>
      <c r="B24" s="258" t="s">
        <v>821</v>
      </c>
      <c r="C24" s="51" t="s">
        <v>27</v>
      </c>
      <c r="D24" s="56">
        <v>3.0300000000000002</v>
      </c>
      <c r="E24" s="192"/>
      <c r="F24" s="192">
        <f t="shared" si="0"/>
        <v>0</v>
      </c>
      <c r="G24" s="255" t="s">
        <v>809</v>
      </c>
    </row>
    <row r="25" spans="1:218" x14ac:dyDescent="0.35">
      <c r="A25" s="49" t="s">
        <v>547</v>
      </c>
      <c r="B25" s="258" t="s">
        <v>822</v>
      </c>
      <c r="C25" s="51" t="s">
        <v>27</v>
      </c>
      <c r="D25" s="56">
        <v>3</v>
      </c>
      <c r="E25" s="192"/>
      <c r="F25" s="192">
        <f t="shared" si="0"/>
        <v>0</v>
      </c>
      <c r="G25" s="255" t="s">
        <v>805</v>
      </c>
      <c r="H25" s="90"/>
    </row>
    <row r="26" spans="1:218" x14ac:dyDescent="0.35">
      <c r="A26" s="82" t="s">
        <v>823</v>
      </c>
      <c r="B26" s="8" t="s">
        <v>848</v>
      </c>
      <c r="C26" s="84" t="s">
        <v>27</v>
      </c>
      <c r="D26" s="88">
        <v>51</v>
      </c>
      <c r="E26" s="192"/>
      <c r="F26" s="192">
        <f t="shared" si="0"/>
        <v>0</v>
      </c>
      <c r="G26" s="255" t="s">
        <v>805</v>
      </c>
      <c r="H26" s="90"/>
    </row>
    <row r="27" spans="1:218" ht="16.5" x14ac:dyDescent="0.45">
      <c r="A27" s="68" t="s">
        <v>467</v>
      </c>
      <c r="B27" s="258" t="s">
        <v>849</v>
      </c>
      <c r="C27" s="70" t="s">
        <v>773</v>
      </c>
      <c r="D27" s="277">
        <v>1.454</v>
      </c>
      <c r="E27" s="192"/>
      <c r="F27" s="192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824</v>
      </c>
      <c r="B28" s="258" t="s">
        <v>850</v>
      </c>
      <c r="C28" s="51" t="s">
        <v>28</v>
      </c>
      <c r="D28" s="56">
        <v>1</v>
      </c>
      <c r="E28" s="192"/>
      <c r="F28" s="192">
        <f t="shared" si="0"/>
        <v>0</v>
      </c>
      <c r="G28" s="255" t="s">
        <v>809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ht="16.5" x14ac:dyDescent="0.45">
      <c r="A29" s="68" t="s">
        <v>548</v>
      </c>
      <c r="B29" s="258" t="s">
        <v>851</v>
      </c>
      <c r="C29" s="70" t="s">
        <v>773</v>
      </c>
      <c r="D29" s="277">
        <v>1.2640000000000002</v>
      </c>
      <c r="E29" s="192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549</v>
      </c>
      <c r="B30" s="258" t="s">
        <v>850</v>
      </c>
      <c r="C30" s="51" t="s">
        <v>28</v>
      </c>
      <c r="D30" s="56">
        <v>1</v>
      </c>
      <c r="E30" s="192"/>
      <c r="F30" s="192">
        <f t="shared" si="0"/>
        <v>0</v>
      </c>
      <c r="G30" s="255" t="s">
        <v>809</v>
      </c>
      <c r="H30" s="90"/>
    </row>
    <row r="31" spans="1:218" s="55" customFormat="1" x14ac:dyDescent="0.35">
      <c r="A31" s="49" t="s">
        <v>825</v>
      </c>
      <c r="B31" s="254" t="s">
        <v>806</v>
      </c>
      <c r="C31" s="70" t="s">
        <v>27</v>
      </c>
      <c r="D31" s="54">
        <v>17.899999999999999</v>
      </c>
      <c r="E31" s="192"/>
      <c r="F31" s="192">
        <f t="shared" si="0"/>
        <v>0</v>
      </c>
      <c r="G31" s="255" t="s">
        <v>805</v>
      </c>
    </row>
    <row r="32" spans="1:218" s="55" customFormat="1" x14ac:dyDescent="0.35">
      <c r="A32" s="280" t="s">
        <v>554</v>
      </c>
      <c r="B32" s="284" t="s">
        <v>852</v>
      </c>
      <c r="C32" s="206" t="s">
        <v>211</v>
      </c>
      <c r="D32" s="281">
        <v>4</v>
      </c>
      <c r="E32" s="192"/>
      <c r="F32" s="192">
        <f t="shared" si="0"/>
        <v>0</v>
      </c>
      <c r="G32" s="255" t="s">
        <v>805</v>
      </c>
    </row>
    <row r="33" spans="1:8" s="259" customFormat="1" x14ac:dyDescent="0.45">
      <c r="A33" s="49" t="s">
        <v>555</v>
      </c>
      <c r="B33" s="284" t="s">
        <v>853</v>
      </c>
      <c r="C33" s="206" t="s">
        <v>211</v>
      </c>
      <c r="D33" s="281">
        <v>1</v>
      </c>
      <c r="E33" s="192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280" t="s">
        <v>557</v>
      </c>
      <c r="B34" s="284" t="s">
        <v>854</v>
      </c>
      <c r="C34" s="206" t="s">
        <v>211</v>
      </c>
      <c r="D34" s="281">
        <v>1</v>
      </c>
      <c r="E34" s="192"/>
      <c r="F34" s="192">
        <f t="shared" si="0"/>
        <v>0</v>
      </c>
      <c r="G34" s="255" t="s">
        <v>805</v>
      </c>
    </row>
    <row r="35" spans="1:8" s="257" customFormat="1" x14ac:dyDescent="0.45">
      <c r="A35" s="49" t="s">
        <v>559</v>
      </c>
      <c r="B35" s="258" t="s">
        <v>855</v>
      </c>
      <c r="C35" s="51" t="s">
        <v>28</v>
      </c>
      <c r="D35" s="56">
        <v>4</v>
      </c>
      <c r="E35" s="192"/>
      <c r="F35" s="192">
        <f t="shared" si="0"/>
        <v>0</v>
      </c>
      <c r="G35" s="255" t="s">
        <v>805</v>
      </c>
      <c r="H35" s="90"/>
    </row>
    <row r="36" spans="1:8" s="257" customFormat="1" x14ac:dyDescent="0.45">
      <c r="A36" s="49" t="s">
        <v>560</v>
      </c>
      <c r="B36" s="258" t="s">
        <v>826</v>
      </c>
      <c r="C36" s="51" t="s">
        <v>28</v>
      </c>
      <c r="D36" s="56">
        <v>4</v>
      </c>
      <c r="E36" s="192"/>
      <c r="F36" s="192">
        <f t="shared" si="0"/>
        <v>0</v>
      </c>
      <c r="G36" s="255" t="s">
        <v>809</v>
      </c>
    </row>
    <row r="37" spans="1:8" s="257" customFormat="1" x14ac:dyDescent="0.45">
      <c r="A37" s="49" t="s">
        <v>827</v>
      </c>
      <c r="B37" s="258" t="s">
        <v>856</v>
      </c>
      <c r="C37" s="51" t="s">
        <v>28</v>
      </c>
      <c r="D37" s="56">
        <v>16</v>
      </c>
      <c r="E37" s="192"/>
      <c r="F37" s="192">
        <f t="shared" si="0"/>
        <v>0</v>
      </c>
      <c r="G37" s="255" t="s">
        <v>809</v>
      </c>
      <c r="H37" s="90"/>
    </row>
    <row r="38" spans="1:8" s="257" customFormat="1" x14ac:dyDescent="0.45">
      <c r="A38" s="49" t="s">
        <v>561</v>
      </c>
      <c r="B38" s="285" t="s">
        <v>828</v>
      </c>
      <c r="C38" s="51" t="s">
        <v>27</v>
      </c>
      <c r="D38" s="282">
        <v>50</v>
      </c>
      <c r="E38" s="192"/>
      <c r="F38" s="192">
        <f t="shared" si="0"/>
        <v>0</v>
      </c>
      <c r="G38" s="255" t="s">
        <v>805</v>
      </c>
    </row>
    <row r="39" spans="1:8" s="257" customFormat="1" x14ac:dyDescent="0.45">
      <c r="A39" s="49" t="s">
        <v>562</v>
      </c>
      <c r="B39" s="258" t="s">
        <v>821</v>
      </c>
      <c r="C39" s="51" t="s">
        <v>27</v>
      </c>
      <c r="D39" s="56">
        <v>50.5</v>
      </c>
      <c r="E39" s="192"/>
      <c r="F39" s="192">
        <f t="shared" si="0"/>
        <v>0</v>
      </c>
      <c r="G39" s="255" t="s">
        <v>809</v>
      </c>
      <c r="H39" s="90"/>
    </row>
    <row r="40" spans="1:8" x14ac:dyDescent="0.35">
      <c r="A40" s="49" t="s">
        <v>456</v>
      </c>
      <c r="B40" s="258" t="s">
        <v>857</v>
      </c>
      <c r="C40" s="51" t="s">
        <v>28</v>
      </c>
      <c r="D40" s="56">
        <v>2</v>
      </c>
      <c r="E40" s="192"/>
      <c r="F40" s="192">
        <f t="shared" si="0"/>
        <v>0</v>
      </c>
      <c r="G40" s="255" t="s">
        <v>805</v>
      </c>
    </row>
    <row r="41" spans="1:8" x14ac:dyDescent="0.35">
      <c r="A41" s="49" t="s">
        <v>563</v>
      </c>
      <c r="B41" s="258" t="s">
        <v>829</v>
      </c>
      <c r="C41" s="51" t="s">
        <v>28</v>
      </c>
      <c r="D41" s="56">
        <v>2</v>
      </c>
      <c r="E41" s="192"/>
      <c r="F41" s="192">
        <f t="shared" si="0"/>
        <v>0</v>
      </c>
      <c r="G41" s="255" t="s">
        <v>809</v>
      </c>
      <c r="H41" s="90"/>
    </row>
    <row r="42" spans="1:8" x14ac:dyDescent="0.35">
      <c r="A42" s="49" t="s">
        <v>830</v>
      </c>
      <c r="B42" s="258" t="s">
        <v>858</v>
      </c>
      <c r="C42" s="51" t="s">
        <v>28</v>
      </c>
      <c r="D42" s="56">
        <v>8</v>
      </c>
      <c r="E42" s="192"/>
      <c r="F42" s="192">
        <f t="shared" si="0"/>
        <v>0</v>
      </c>
      <c r="G42" s="255" t="s">
        <v>809</v>
      </c>
    </row>
    <row r="43" spans="1:8" x14ac:dyDescent="0.35">
      <c r="A43" s="49" t="s">
        <v>564</v>
      </c>
      <c r="B43" s="258" t="s">
        <v>831</v>
      </c>
      <c r="C43" s="51" t="s">
        <v>27</v>
      </c>
      <c r="D43" s="276">
        <v>25</v>
      </c>
      <c r="E43" s="192"/>
      <c r="F43" s="192">
        <f t="shared" si="0"/>
        <v>0</v>
      </c>
      <c r="G43" s="255" t="s">
        <v>805</v>
      </c>
      <c r="H43" s="90"/>
    </row>
    <row r="44" spans="1:8" s="55" customFormat="1" x14ac:dyDescent="0.35">
      <c r="A44" s="49" t="s">
        <v>566</v>
      </c>
      <c r="B44" s="258" t="s">
        <v>832</v>
      </c>
      <c r="C44" s="51" t="s">
        <v>27</v>
      </c>
      <c r="D44" s="276">
        <v>35</v>
      </c>
      <c r="E44" s="192"/>
      <c r="F44" s="192">
        <f t="shared" si="0"/>
        <v>0</v>
      </c>
      <c r="G44" s="255" t="s">
        <v>805</v>
      </c>
    </row>
    <row r="45" spans="1:8" s="55" customFormat="1" x14ac:dyDescent="0.35">
      <c r="A45" s="49" t="s">
        <v>306</v>
      </c>
      <c r="B45" s="285" t="s">
        <v>859</v>
      </c>
      <c r="C45" s="51" t="s">
        <v>27</v>
      </c>
      <c r="D45" s="282">
        <v>48</v>
      </c>
      <c r="E45" s="192"/>
      <c r="F45" s="192">
        <f t="shared" si="0"/>
        <v>0</v>
      </c>
      <c r="G45" s="255" t="s">
        <v>805</v>
      </c>
      <c r="H45" s="90"/>
    </row>
    <row r="46" spans="1:8" x14ac:dyDescent="0.35">
      <c r="A46" s="49" t="s">
        <v>833</v>
      </c>
      <c r="B46" s="258" t="s">
        <v>860</v>
      </c>
      <c r="C46" s="51" t="s">
        <v>19</v>
      </c>
      <c r="D46" s="278">
        <v>8.64</v>
      </c>
      <c r="E46" s="192"/>
      <c r="F46" s="192">
        <f t="shared" si="0"/>
        <v>0</v>
      </c>
      <c r="G46" s="255" t="s">
        <v>805</v>
      </c>
    </row>
    <row r="47" spans="1:8" x14ac:dyDescent="0.35">
      <c r="A47" s="49" t="s">
        <v>834</v>
      </c>
      <c r="B47" s="258" t="s">
        <v>861</v>
      </c>
      <c r="C47" s="51" t="s">
        <v>211</v>
      </c>
      <c r="D47" s="56">
        <v>2</v>
      </c>
      <c r="E47" s="192"/>
      <c r="F47" s="192">
        <f t="shared" si="0"/>
        <v>0</v>
      </c>
      <c r="G47" s="255" t="s">
        <v>805</v>
      </c>
      <c r="H47" s="90"/>
    </row>
    <row r="48" spans="1:8" ht="16.5" thickBot="1" x14ac:dyDescent="0.4">
      <c r="A48" s="49" t="s">
        <v>835</v>
      </c>
      <c r="B48" s="258" t="s">
        <v>862</v>
      </c>
      <c r="C48" s="51" t="s">
        <v>211</v>
      </c>
      <c r="D48" s="56">
        <v>1</v>
      </c>
      <c r="E48" s="192"/>
      <c r="F48" s="192">
        <f t="shared" si="0"/>
        <v>0</v>
      </c>
      <c r="G48" s="255" t="s">
        <v>805</v>
      </c>
    </row>
    <row r="49" spans="1:6" ht="16.5" thickBot="1" x14ac:dyDescent="0.4">
      <c r="A49" s="215"/>
      <c r="B49" s="260" t="s">
        <v>30</v>
      </c>
      <c r="C49" s="218"/>
      <c r="D49" s="270"/>
      <c r="E49" s="270"/>
      <c r="F49" s="221">
        <f>SUM(F7:F48)</f>
        <v>0</v>
      </c>
    </row>
    <row r="50" spans="1:6" ht="16.5" thickBot="1" x14ac:dyDescent="0.4">
      <c r="A50" s="231"/>
      <c r="B50" s="261" t="s">
        <v>807</v>
      </c>
      <c r="C50" s="226"/>
      <c r="D50" s="271"/>
      <c r="E50" s="271"/>
      <c r="F50" s="272">
        <f>F49*C50</f>
        <v>0</v>
      </c>
    </row>
    <row r="51" spans="1:6" ht="16.5" thickBot="1" x14ac:dyDescent="0.4">
      <c r="A51" s="224"/>
      <c r="B51" s="262" t="s">
        <v>32</v>
      </c>
      <c r="C51" s="227"/>
      <c r="D51" s="273"/>
      <c r="E51" s="273"/>
      <c r="F51" s="221">
        <f>SUM(F49:F50)</f>
        <v>0</v>
      </c>
    </row>
    <row r="52" spans="1:6" ht="16.5" thickBot="1" x14ac:dyDescent="0.4">
      <c r="A52" s="231"/>
      <c r="B52" s="261" t="s">
        <v>34</v>
      </c>
      <c r="C52" s="226"/>
      <c r="D52" s="271"/>
      <c r="E52" s="271"/>
      <c r="F52" s="272">
        <f>F51*C52</f>
        <v>0</v>
      </c>
    </row>
    <row r="53" spans="1:6" ht="16.5" thickBot="1" x14ac:dyDescent="0.4">
      <c r="A53" s="224"/>
      <c r="B53" s="262" t="s">
        <v>32</v>
      </c>
      <c r="C53" s="227"/>
      <c r="D53" s="273"/>
      <c r="E53" s="273"/>
      <c r="F53" s="221">
        <f>SUM(F51:F52)</f>
        <v>0</v>
      </c>
    </row>
    <row r="54" spans="1:6" ht="16.5" thickBot="1" x14ac:dyDescent="0.4">
      <c r="A54" s="224"/>
      <c r="B54" s="263" t="s">
        <v>808</v>
      </c>
      <c r="C54" s="251"/>
      <c r="D54" s="273"/>
      <c r="E54" s="273"/>
      <c r="F54" s="274">
        <f>F53*C54</f>
        <v>0</v>
      </c>
    </row>
    <row r="55" spans="1:6" ht="16.5" thickBot="1" x14ac:dyDescent="0.4">
      <c r="A55" s="231"/>
      <c r="B55" s="264" t="s">
        <v>32</v>
      </c>
      <c r="C55" s="234"/>
      <c r="D55" s="271"/>
      <c r="E55" s="271"/>
      <c r="F55" s="271">
        <f>SUM(F53:F54)</f>
        <v>0</v>
      </c>
    </row>
    <row r="56" spans="1:6" ht="15" customHeight="1" x14ac:dyDescent="0.35"/>
    <row r="57" spans="1:6" ht="5.25" customHeight="1" x14ac:dyDescent="0.35"/>
  </sheetData>
  <autoFilter ref="A6:G5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2022-09-05T07:34:42Z</dcterms:modified>
</cp:coreProperties>
</file>